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<sst xmlns="http://schemas.openxmlformats.org/spreadsheetml/2006/main" count="51" uniqueCount="50">
  <si>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Донецька обласна державна телерадіокомпанія</t>
  </si>
  <si>
    <t>Державна  організація  Луганська обласна державна телерадіокомпанія</t>
  </si>
  <si>
    <t>Державна телерадіокомпанія "Культура"</t>
  </si>
  <si>
    <t>Національна телекомпанія України</t>
  </si>
  <si>
    <t>Національна радіокомпанія України</t>
  </si>
  <si>
    <t>Державна телекомпанія "Всесвітня служба "Українське телебачення і радіомомовлення"</t>
  </si>
  <si>
    <t>Назва об'єкта</t>
  </si>
  <si>
    <t>№ п/п</t>
  </si>
  <si>
    <t>Фактична чисельність</t>
  </si>
  <si>
    <t xml:space="preserve">Актив </t>
  </si>
  <si>
    <t>Основні засоби</t>
  </si>
  <si>
    <t>Програмний продукт
(год/доба)</t>
  </si>
  <si>
    <t>Власне виробництво (оригінальний показ)</t>
  </si>
  <si>
    <t>Продукт іноземного виробництва (оригінальний показ)</t>
  </si>
  <si>
    <t>Стороннє виробництво (оригінальний показ)</t>
  </si>
  <si>
    <t>Кредиторська заборгованість</t>
  </si>
  <si>
    <t>Дані по Балансу (форма № 1) 
на 01.07.14
(тис. грн.)</t>
  </si>
  <si>
    <t>Штатна чисельність</t>
  </si>
  <si>
    <t>Дані по персоналу</t>
  </si>
  <si>
    <t>Кількість осіб за договорами ЦПХ</t>
  </si>
  <si>
    <t>Невикористані відпустки (к.д.)</t>
  </si>
  <si>
    <t>Розмір компенсації за невикористану відпустку (тис. грн.)</t>
  </si>
  <si>
    <t xml:space="preserve">Пасив </t>
  </si>
  <si>
    <t>Державна огранізація "Криворізька регіональна державна телерадіокомпанія "Криворіжжя"</t>
  </si>
  <si>
    <t>Вінницька ОДТРК "Вінтера"</t>
  </si>
  <si>
    <t>Волинська ОДТРК</t>
  </si>
  <si>
    <t>Дніпропетровська ОДТРК</t>
  </si>
  <si>
    <t>Житомирська ОДТРК</t>
  </si>
  <si>
    <t>Закарпатська ОДТРК</t>
  </si>
  <si>
    <t>Запорізька ОДТРК</t>
  </si>
  <si>
    <t>Івано-Франківська ОДТРК "Карпати"</t>
  </si>
  <si>
    <t>Кіровоградська ОДТРК</t>
  </si>
  <si>
    <t>Львівська ОДТРК</t>
  </si>
  <si>
    <t>Миколаївська ОДТРК</t>
  </si>
  <si>
    <t>Одеська ОДТРК</t>
  </si>
  <si>
    <t>Полтавська ОДТРК  "Лтава"</t>
  </si>
  <si>
    <t>Рівненська ОДТРК</t>
  </si>
  <si>
    <t>Сумська ОДТРК</t>
  </si>
  <si>
    <t>Тернопільська ОДТРК</t>
  </si>
  <si>
    <t>Харківська ОДТРК</t>
  </si>
  <si>
    <t>Херсонська ОДТРК "Скіфія"</t>
  </si>
  <si>
    <t>Хмельницька ОДТРК  "Поділля-Центр"</t>
  </si>
  <si>
    <t>Черкаська ОДТРК</t>
  </si>
  <si>
    <t>Чернігівська ОДТРК</t>
  </si>
  <si>
    <t>Чернівецька ОДТРК</t>
  </si>
  <si>
    <t xml:space="preserve">Новгород-Сіверська РДТРК "Сіверска" </t>
  </si>
  <si>
    <t>Державна організація "Київська ДРТРК"</t>
  </si>
  <si>
    <r>
      <t>Заборгованість за зобов</t>
    </r>
    <r>
      <rPr>
        <b/>
        <sz val="10"/>
        <rFont val="Arial Cyr"/>
        <family val="0"/>
      </rPr>
      <t>’</t>
    </r>
    <r>
      <rPr>
        <b/>
        <sz val="10"/>
        <rFont val="Arial"/>
        <family val="0"/>
      </rPr>
      <t>язаннями, не проведена в обліку з різнип причин (тис. грн.)</t>
    </r>
  </si>
  <si>
    <t>Разом:</t>
  </si>
  <si>
    <t>Архівні фонди (кі-ть годин)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</si>
</sst>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88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88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center" wrapText="1"/>
    </xf>
    <xf numFmtId="188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wrapText="1"/>
    </xf>
    <xf numFmtId="188" fontId="1" fillId="0" borderId="1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tabSelected="1" view="pageBreakPreview" zoomScaleSheetLayoutView="10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9.140625" defaultRowHeight="12.75"/>
  <cols>
    <col min="1" max="1" width="3.421875" style="5" customWidth="1"/>
    <col min="2" max="2" width="27.8515625" style="3" customWidth="1"/>
    <col min="3" max="3" width="10.8515625" style="3" customWidth="1"/>
    <col min="4" max="4" width="11.00390625" style="3" customWidth="1"/>
    <col min="5" max="5" width="10.8515625" style="3" customWidth="1"/>
    <col min="6" max="6" width="10.00390625" style="3" customWidth="1"/>
    <col min="7" max="7" width="9.421875" style="3" customWidth="1"/>
    <col min="8" max="8" width="8.00390625" style="3" customWidth="1"/>
    <col min="9" max="9" width="8.8515625" style="3" customWidth="1"/>
    <col min="10" max="10" width="6.57421875" style="3" customWidth="1"/>
    <col min="11" max="11" width="6.8515625" style="3" customWidth="1"/>
    <col min="12" max="12" width="5.421875" style="3" customWidth="1"/>
    <col min="13" max="13" width="7.8515625" style="3" customWidth="1"/>
    <col min="14" max="14" width="10.00390625" style="3" customWidth="1"/>
    <col min="15" max="15" width="8.7109375" style="3" customWidth="1"/>
    <col min="16" max="16" width="11.140625" style="3" customWidth="1"/>
    <col min="17" max="16384" width="9.140625" style="3" customWidth="1"/>
  </cols>
  <sheetData>
    <row r="2" ht="13.5" thickBot="1"/>
    <row r="3" spans="1:16" ht="39.75" customHeight="1">
      <c r="A3" s="8"/>
      <c r="B3" s="18"/>
      <c r="C3" s="23" t="s">
        <v>16</v>
      </c>
      <c r="D3" s="24"/>
      <c r="E3" s="24"/>
      <c r="F3" s="25"/>
      <c r="G3" s="23" t="s">
        <v>11</v>
      </c>
      <c r="H3" s="24"/>
      <c r="I3" s="25"/>
      <c r="J3" s="23" t="s">
        <v>18</v>
      </c>
      <c r="K3" s="24"/>
      <c r="L3" s="24"/>
      <c r="M3" s="24"/>
      <c r="N3" s="25"/>
      <c r="O3" s="28" t="s">
        <v>49</v>
      </c>
      <c r="P3" s="26" t="s">
        <v>47</v>
      </c>
    </row>
    <row r="4" spans="1:17" ht="129.75" customHeight="1" thickBot="1">
      <c r="A4" s="9" t="s">
        <v>7</v>
      </c>
      <c r="B4" s="19" t="s">
        <v>6</v>
      </c>
      <c r="C4" s="20" t="s">
        <v>9</v>
      </c>
      <c r="D4" s="20" t="s">
        <v>22</v>
      </c>
      <c r="E4" s="20" t="s">
        <v>10</v>
      </c>
      <c r="F4" s="20" t="s">
        <v>15</v>
      </c>
      <c r="G4" s="20" t="s">
        <v>12</v>
      </c>
      <c r="H4" s="20" t="s">
        <v>14</v>
      </c>
      <c r="I4" s="20" t="s">
        <v>13</v>
      </c>
      <c r="J4" s="20" t="s">
        <v>17</v>
      </c>
      <c r="K4" s="20" t="s">
        <v>8</v>
      </c>
      <c r="L4" s="20" t="s">
        <v>19</v>
      </c>
      <c r="M4" s="20" t="s">
        <v>20</v>
      </c>
      <c r="N4" s="20" t="s">
        <v>21</v>
      </c>
      <c r="O4" s="29"/>
      <c r="P4" s="27"/>
      <c r="Q4" s="5"/>
    </row>
    <row r="5" spans="1:16" ht="15" customHeight="1">
      <c r="A5" s="6">
        <v>1</v>
      </c>
      <c r="B5" s="7" t="s">
        <v>24</v>
      </c>
      <c r="C5" s="16">
        <v>11099.636</v>
      </c>
      <c r="D5" s="16">
        <v>11099.636</v>
      </c>
      <c r="E5" s="16">
        <v>3126.28</v>
      </c>
      <c r="F5" s="16">
        <v>428.37</v>
      </c>
      <c r="G5" s="17">
        <v>11.35</v>
      </c>
      <c r="H5" s="17">
        <v>2</v>
      </c>
      <c r="I5" s="17">
        <v>0</v>
      </c>
      <c r="J5" s="17">
        <v>252</v>
      </c>
      <c r="K5" s="17">
        <v>232</v>
      </c>
      <c r="L5" s="17">
        <v>0</v>
      </c>
      <c r="M5" s="17">
        <v>2064</v>
      </c>
      <c r="N5" s="16">
        <v>299.4</v>
      </c>
      <c r="O5" s="17">
        <v>420</v>
      </c>
      <c r="P5" s="16">
        <v>0</v>
      </c>
    </row>
    <row r="6" spans="1:16" ht="15" customHeight="1">
      <c r="A6" s="2">
        <v>2</v>
      </c>
      <c r="B6" s="1" t="s">
        <v>25</v>
      </c>
      <c r="C6" s="10">
        <v>14261.623</v>
      </c>
      <c r="D6" s="10">
        <v>14261.623</v>
      </c>
      <c r="E6" s="10">
        <v>5664.332</v>
      </c>
      <c r="F6" s="10">
        <v>128.36</v>
      </c>
      <c r="G6" s="11">
        <v>26.2</v>
      </c>
      <c r="H6" s="11">
        <v>24.4</v>
      </c>
      <c r="I6" s="11">
        <v>2.6</v>
      </c>
      <c r="J6" s="11">
        <v>195</v>
      </c>
      <c r="K6" s="11">
        <v>199</v>
      </c>
      <c r="L6" s="11">
        <v>24</v>
      </c>
      <c r="M6" s="11">
        <v>4913</v>
      </c>
      <c r="N6" s="10">
        <v>485.1</v>
      </c>
      <c r="O6" s="11">
        <v>11483</v>
      </c>
      <c r="P6" s="10">
        <v>0</v>
      </c>
    </row>
    <row r="7" spans="1:16" ht="15" customHeight="1">
      <c r="A7" s="2">
        <v>3</v>
      </c>
      <c r="B7" s="1" t="s">
        <v>26</v>
      </c>
      <c r="C7" s="10">
        <v>31601.438</v>
      </c>
      <c r="D7" s="10">
        <v>31601.438</v>
      </c>
      <c r="E7" s="10">
        <v>23940.359</v>
      </c>
      <c r="F7" s="10">
        <v>159.595</v>
      </c>
      <c r="G7" s="11">
        <v>8.9</v>
      </c>
      <c r="H7" s="11">
        <v>2.3</v>
      </c>
      <c r="I7" s="11">
        <v>0.3</v>
      </c>
      <c r="J7" s="11">
        <v>293.5</v>
      </c>
      <c r="K7" s="11">
        <v>284</v>
      </c>
      <c r="L7" s="11">
        <v>0</v>
      </c>
      <c r="M7" s="11">
        <v>12027</v>
      </c>
      <c r="N7" s="10">
        <v>1325.8</v>
      </c>
      <c r="O7" s="11">
        <v>0</v>
      </c>
      <c r="P7" s="10">
        <v>1041.231</v>
      </c>
    </row>
    <row r="8" spans="1:16" ht="15" customHeight="1">
      <c r="A8" s="2">
        <v>4</v>
      </c>
      <c r="B8" s="1" t="s">
        <v>27</v>
      </c>
      <c r="C8" s="10">
        <v>11402.697</v>
      </c>
      <c r="D8" s="10">
        <v>11402.697</v>
      </c>
      <c r="E8" s="10">
        <v>5371.001</v>
      </c>
      <c r="F8" s="10">
        <v>23.968</v>
      </c>
      <c r="G8" s="11">
        <v>31.65</v>
      </c>
      <c r="H8" s="11">
        <v>2.55</v>
      </c>
      <c r="I8" s="11">
        <v>0</v>
      </c>
      <c r="J8" s="11">
        <v>232</v>
      </c>
      <c r="K8" s="11">
        <v>231</v>
      </c>
      <c r="L8" s="11">
        <v>0</v>
      </c>
      <c r="M8" s="11">
        <v>3375</v>
      </c>
      <c r="N8" s="10">
        <v>9.581</v>
      </c>
      <c r="O8" s="11">
        <v>15.931</v>
      </c>
      <c r="P8" s="10">
        <v>571.69</v>
      </c>
    </row>
    <row r="9" spans="1:16" ht="15.75" customHeight="1">
      <c r="A9" s="2">
        <v>5</v>
      </c>
      <c r="B9" s="1" t="s">
        <v>28</v>
      </c>
      <c r="C9" s="10">
        <v>12630.882</v>
      </c>
      <c r="D9" s="10">
        <v>12630.882</v>
      </c>
      <c r="E9" s="10">
        <v>5046.692</v>
      </c>
      <c r="F9" s="10">
        <v>1539.579</v>
      </c>
      <c r="G9" s="11">
        <v>12</v>
      </c>
      <c r="H9" s="11">
        <v>0.4</v>
      </c>
      <c r="I9" s="11">
        <v>0</v>
      </c>
      <c r="J9" s="11">
        <v>256</v>
      </c>
      <c r="K9" s="11">
        <v>270</v>
      </c>
      <c r="L9" s="11">
        <v>22</v>
      </c>
      <c r="M9" s="11">
        <v>8661</v>
      </c>
      <c r="N9" s="10">
        <v>1200</v>
      </c>
      <c r="O9" s="11">
        <v>1512</v>
      </c>
      <c r="P9" s="10">
        <v>110.067</v>
      </c>
    </row>
    <row r="10" spans="1:16" ht="15.75" customHeight="1">
      <c r="A10" s="2">
        <v>6</v>
      </c>
      <c r="B10" s="1" t="s">
        <v>29</v>
      </c>
      <c r="C10" s="10">
        <v>14645.72</v>
      </c>
      <c r="D10" s="10">
        <v>14645.72</v>
      </c>
      <c r="E10" s="10">
        <v>7538.962</v>
      </c>
      <c r="F10" s="10">
        <v>414.185</v>
      </c>
      <c r="G10" s="11">
        <v>4031.78</v>
      </c>
      <c r="H10" s="11">
        <v>780.1</v>
      </c>
      <c r="I10" s="11">
        <v>0</v>
      </c>
      <c r="J10" s="11">
        <v>257</v>
      </c>
      <c r="K10" s="11">
        <v>254</v>
      </c>
      <c r="L10" s="11">
        <v>7</v>
      </c>
      <c r="M10" s="11">
        <v>4828</v>
      </c>
      <c r="N10" s="10">
        <v>644.4</v>
      </c>
      <c r="O10" s="11">
        <v>4590.37</v>
      </c>
      <c r="P10" s="10">
        <v>0</v>
      </c>
    </row>
    <row r="11" spans="1:16" ht="27.75" customHeight="1">
      <c r="A11" s="2">
        <v>7</v>
      </c>
      <c r="B11" s="1" t="s">
        <v>30</v>
      </c>
      <c r="C11" s="10">
        <v>1887.951</v>
      </c>
      <c r="D11" s="10">
        <v>1887.951</v>
      </c>
      <c r="E11" s="10">
        <v>680.876</v>
      </c>
      <c r="F11" s="10">
        <v>5.852</v>
      </c>
      <c r="G11" s="11">
        <v>23.1</v>
      </c>
      <c r="H11" s="11">
        <v>0</v>
      </c>
      <c r="I11" s="11">
        <v>0</v>
      </c>
      <c r="J11" s="11">
        <v>48</v>
      </c>
      <c r="K11" s="11">
        <v>39</v>
      </c>
      <c r="L11" s="11">
        <v>0</v>
      </c>
      <c r="M11" s="11">
        <v>0</v>
      </c>
      <c r="N11" s="10">
        <v>0</v>
      </c>
      <c r="O11" s="11">
        <v>5976</v>
      </c>
      <c r="P11" s="10">
        <v>0</v>
      </c>
    </row>
    <row r="12" spans="1:16" ht="15" customHeight="1">
      <c r="A12" s="2">
        <v>8</v>
      </c>
      <c r="B12" s="1" t="s">
        <v>31</v>
      </c>
      <c r="C12" s="10">
        <v>19429.112</v>
      </c>
      <c r="D12" s="10">
        <v>19429.112</v>
      </c>
      <c r="E12" s="10">
        <v>13446.592</v>
      </c>
      <c r="F12" s="10">
        <v>760.787</v>
      </c>
      <c r="G12" s="11">
        <f>4.646+0+1.8465</f>
        <v>6.4925</v>
      </c>
      <c r="H12" s="11">
        <f>5.729+11.29+0</f>
        <v>17.019</v>
      </c>
      <c r="I12" s="11">
        <v>0</v>
      </c>
      <c r="J12" s="11">
        <v>195</v>
      </c>
      <c r="K12" s="11">
        <v>180</v>
      </c>
      <c r="L12" s="11">
        <v>5</v>
      </c>
      <c r="M12" s="11">
        <v>4403</v>
      </c>
      <c r="N12" s="10">
        <v>325.25</v>
      </c>
      <c r="O12" s="11">
        <v>3231.92</v>
      </c>
      <c r="P12" s="10">
        <v>0</v>
      </c>
    </row>
    <row r="13" spans="1:16" ht="15" customHeight="1">
      <c r="A13" s="2">
        <v>9</v>
      </c>
      <c r="B13" s="1" t="s">
        <v>32</v>
      </c>
      <c r="C13" s="10">
        <v>45932.561</v>
      </c>
      <c r="D13" s="10">
        <v>45932.561</v>
      </c>
      <c r="E13" s="10">
        <v>34554.13</v>
      </c>
      <c r="F13" s="10">
        <v>1290.386</v>
      </c>
      <c r="G13" s="11">
        <v>3543.2</v>
      </c>
      <c r="H13" s="11">
        <v>387.9</v>
      </c>
      <c r="I13" s="11">
        <v>182.8</v>
      </c>
      <c r="J13" s="11">
        <v>339.5</v>
      </c>
      <c r="K13" s="11">
        <v>322</v>
      </c>
      <c r="L13" s="11">
        <v>38</v>
      </c>
      <c r="M13" s="11">
        <v>9587</v>
      </c>
      <c r="N13" s="10">
        <v>835.7</v>
      </c>
      <c r="O13" s="11">
        <v>45529</v>
      </c>
      <c r="P13" s="10">
        <v>0</v>
      </c>
    </row>
    <row r="14" spans="1:16" ht="15" customHeight="1">
      <c r="A14" s="2">
        <v>10</v>
      </c>
      <c r="B14" s="1" t="s">
        <v>33</v>
      </c>
      <c r="C14" s="10">
        <v>15390.333</v>
      </c>
      <c r="D14" s="10">
        <v>15390.333</v>
      </c>
      <c r="E14" s="10">
        <v>10306.139</v>
      </c>
      <c r="F14" s="10">
        <v>358.906</v>
      </c>
      <c r="G14" s="11">
        <v>4.8</v>
      </c>
      <c r="H14" s="11">
        <v>5.5</v>
      </c>
      <c r="I14" s="11">
        <v>0</v>
      </c>
      <c r="J14" s="11">
        <v>178</v>
      </c>
      <c r="K14" s="11">
        <v>179</v>
      </c>
      <c r="L14" s="11">
        <v>18</v>
      </c>
      <c r="M14" s="11">
        <v>2106</v>
      </c>
      <c r="N14" s="10">
        <v>151.013</v>
      </c>
      <c r="O14" s="11">
        <v>18800</v>
      </c>
      <c r="P14" s="10">
        <v>250.632</v>
      </c>
    </row>
    <row r="15" spans="1:16" ht="15" customHeight="1">
      <c r="A15" s="2">
        <v>11</v>
      </c>
      <c r="B15" s="1" t="s">
        <v>34</v>
      </c>
      <c r="C15" s="10">
        <v>33245.14</v>
      </c>
      <c r="D15" s="10">
        <v>33245.14</v>
      </c>
      <c r="E15" s="10">
        <v>26293.368</v>
      </c>
      <c r="F15" s="10">
        <v>567.431</v>
      </c>
      <c r="G15" s="11">
        <v>2005.5</v>
      </c>
      <c r="H15" s="11">
        <v>464.3</v>
      </c>
      <c r="I15" s="11">
        <v>305</v>
      </c>
      <c r="J15" s="11">
        <v>264</v>
      </c>
      <c r="K15" s="11">
        <v>251</v>
      </c>
      <c r="L15" s="11">
        <v>7</v>
      </c>
      <c r="M15" s="11">
        <v>4085</v>
      </c>
      <c r="N15" s="10">
        <v>317.4</v>
      </c>
      <c r="O15" s="11">
        <v>614</v>
      </c>
      <c r="P15" s="10">
        <v>0</v>
      </c>
    </row>
    <row r="16" spans="1:16" ht="15" customHeight="1">
      <c r="A16" s="2">
        <v>12</v>
      </c>
      <c r="B16" s="1" t="s">
        <v>35</v>
      </c>
      <c r="C16" s="10">
        <v>13868.795</v>
      </c>
      <c r="D16" s="10">
        <v>13868.795</v>
      </c>
      <c r="E16" s="10">
        <v>6758.295</v>
      </c>
      <c r="F16" s="10">
        <v>188.11</v>
      </c>
      <c r="G16" s="11">
        <v>4.4</v>
      </c>
      <c r="H16" s="11">
        <v>16.6</v>
      </c>
      <c r="I16" s="11">
        <v>0</v>
      </c>
      <c r="J16" s="11">
        <v>227</v>
      </c>
      <c r="K16" s="11">
        <v>223</v>
      </c>
      <c r="L16" s="11">
        <v>2</v>
      </c>
      <c r="M16" s="11">
        <v>4074</v>
      </c>
      <c r="N16" s="10">
        <v>22.393</v>
      </c>
      <c r="O16" s="11">
        <v>2140</v>
      </c>
      <c r="P16" s="10">
        <v>0</v>
      </c>
    </row>
    <row r="17" spans="1:16" ht="15" customHeight="1">
      <c r="A17" s="2">
        <v>13</v>
      </c>
      <c r="B17" s="1" t="s">
        <v>36</v>
      </c>
      <c r="C17" s="10">
        <v>6043.065</v>
      </c>
      <c r="D17" s="10">
        <v>6043.065</v>
      </c>
      <c r="E17" s="10">
        <v>1275.905</v>
      </c>
      <c r="F17" s="10">
        <v>242.984</v>
      </c>
      <c r="G17" s="11">
        <v>29</v>
      </c>
      <c r="H17" s="11">
        <f>7+26</f>
        <v>33</v>
      </c>
      <c r="I17" s="11">
        <v>0</v>
      </c>
      <c r="J17" s="11">
        <v>142</v>
      </c>
      <c r="K17" s="11">
        <v>138</v>
      </c>
      <c r="L17" s="11">
        <v>4</v>
      </c>
      <c r="M17" s="11">
        <v>2467</v>
      </c>
      <c r="N17" s="10">
        <v>253.871</v>
      </c>
      <c r="O17" s="11">
        <v>175200</v>
      </c>
      <c r="P17" s="10">
        <v>0</v>
      </c>
    </row>
    <row r="18" spans="1:16" ht="15" customHeight="1">
      <c r="A18" s="2">
        <v>14</v>
      </c>
      <c r="B18" s="1" t="s">
        <v>37</v>
      </c>
      <c r="C18" s="10">
        <v>5091.28</v>
      </c>
      <c r="D18" s="10">
        <v>5091.28</v>
      </c>
      <c r="E18" s="10">
        <v>1263.027</v>
      </c>
      <c r="F18" s="10">
        <v>92.81</v>
      </c>
      <c r="G18" s="11">
        <v>12.6</v>
      </c>
      <c r="H18" s="11">
        <v>19.6</v>
      </c>
      <c r="I18" s="11">
        <v>0</v>
      </c>
      <c r="J18" s="11">
        <v>116</v>
      </c>
      <c r="K18" s="11">
        <v>111</v>
      </c>
      <c r="L18" s="11">
        <v>7</v>
      </c>
      <c r="M18" s="11">
        <v>1077</v>
      </c>
      <c r="N18" s="10">
        <v>23.955</v>
      </c>
      <c r="O18" s="11">
        <v>3320</v>
      </c>
      <c r="P18" s="10">
        <v>0</v>
      </c>
    </row>
    <row r="19" spans="1:16" ht="15" customHeight="1">
      <c r="A19" s="2">
        <v>15</v>
      </c>
      <c r="B19" s="1" t="s">
        <v>38</v>
      </c>
      <c r="C19" s="10">
        <v>7549.451</v>
      </c>
      <c r="D19" s="10">
        <v>7549.451</v>
      </c>
      <c r="E19" s="10">
        <v>3807.88</v>
      </c>
      <c r="F19" s="10">
        <v>22.887</v>
      </c>
      <c r="G19" s="11">
        <v>9</v>
      </c>
      <c r="H19" s="11">
        <v>1.9</v>
      </c>
      <c r="I19" s="11">
        <v>0</v>
      </c>
      <c r="J19" s="11">
        <v>124</v>
      </c>
      <c r="K19" s="11">
        <v>120</v>
      </c>
      <c r="L19" s="11">
        <v>1</v>
      </c>
      <c r="M19" s="11">
        <v>1760</v>
      </c>
      <c r="N19" s="10">
        <v>137.619</v>
      </c>
      <c r="O19" s="11">
        <v>6540.4</v>
      </c>
      <c r="P19" s="10">
        <v>0</v>
      </c>
    </row>
    <row r="20" spans="1:16" ht="15" customHeight="1">
      <c r="A20" s="2">
        <v>16</v>
      </c>
      <c r="B20" s="1" t="s">
        <v>39</v>
      </c>
      <c r="C20" s="10">
        <v>24282.405</v>
      </c>
      <c r="D20" s="10">
        <v>24282.405</v>
      </c>
      <c r="E20" s="10">
        <v>15761.648</v>
      </c>
      <c r="F20" s="10">
        <v>346.624</v>
      </c>
      <c r="G20" s="11">
        <v>14.78</v>
      </c>
      <c r="H20" s="11">
        <v>1.55</v>
      </c>
      <c r="I20" s="11">
        <v>0.92</v>
      </c>
      <c r="J20" s="11">
        <v>303</v>
      </c>
      <c r="K20" s="11">
        <v>295</v>
      </c>
      <c r="L20" s="11">
        <v>0</v>
      </c>
      <c r="M20" s="11">
        <v>6032</v>
      </c>
      <c r="N20" s="10">
        <v>434.284</v>
      </c>
      <c r="O20" s="11">
        <v>0</v>
      </c>
      <c r="P20" s="10">
        <v>643.186</v>
      </c>
    </row>
    <row r="21" spans="1:16" ht="15" customHeight="1">
      <c r="A21" s="2">
        <v>17</v>
      </c>
      <c r="B21" s="1" t="s">
        <v>40</v>
      </c>
      <c r="C21" s="10">
        <v>16038.769</v>
      </c>
      <c r="D21" s="10">
        <v>16038.769</v>
      </c>
      <c r="E21" s="10">
        <v>9360.92</v>
      </c>
      <c r="F21" s="10">
        <v>152.803</v>
      </c>
      <c r="G21" s="11">
        <v>5.19</v>
      </c>
      <c r="H21" s="11">
        <v>6.67</v>
      </c>
      <c r="I21" s="11">
        <v>1.5</v>
      </c>
      <c r="J21" s="11">
        <v>243</v>
      </c>
      <c r="K21" s="11">
        <v>243</v>
      </c>
      <c r="L21" s="11">
        <v>9</v>
      </c>
      <c r="M21" s="11">
        <v>3996</v>
      </c>
      <c r="N21" s="10">
        <v>344.886</v>
      </c>
      <c r="O21" s="11">
        <v>428</v>
      </c>
      <c r="P21" s="10">
        <v>0</v>
      </c>
    </row>
    <row r="22" spans="1:16" ht="27.75" customHeight="1">
      <c r="A22" s="2">
        <v>18</v>
      </c>
      <c r="B22" s="1" t="s">
        <v>41</v>
      </c>
      <c r="C22" s="12">
        <v>11418.914</v>
      </c>
      <c r="D22" s="12">
        <v>11418.914</v>
      </c>
      <c r="E22" s="12">
        <v>5551.87</v>
      </c>
      <c r="F22" s="12">
        <v>101.233</v>
      </c>
      <c r="G22" s="13">
        <v>5</v>
      </c>
      <c r="H22" s="13">
        <v>3.2</v>
      </c>
      <c r="I22" s="13">
        <v>0</v>
      </c>
      <c r="J22" s="13"/>
      <c r="K22" s="13">
        <v>170</v>
      </c>
      <c r="L22" s="13">
        <v>12</v>
      </c>
      <c r="M22" s="13">
        <v>3294</v>
      </c>
      <c r="N22" s="12">
        <v>245.922</v>
      </c>
      <c r="O22" s="13">
        <v>0</v>
      </c>
      <c r="P22" s="12">
        <v>0</v>
      </c>
    </row>
    <row r="23" spans="1:16" ht="13.5" customHeight="1">
      <c r="A23" s="2">
        <v>19</v>
      </c>
      <c r="B23" s="1" t="s">
        <v>42</v>
      </c>
      <c r="C23" s="10">
        <v>8744.598</v>
      </c>
      <c r="D23" s="10">
        <v>8744.598</v>
      </c>
      <c r="E23" s="10">
        <v>4192.635</v>
      </c>
      <c r="F23" s="10">
        <v>542.733</v>
      </c>
      <c r="G23" s="11">
        <v>15.9</v>
      </c>
      <c r="H23" s="11">
        <v>15.56</v>
      </c>
      <c r="I23" s="11">
        <v>0</v>
      </c>
      <c r="J23" s="11">
        <v>155</v>
      </c>
      <c r="K23" s="11">
        <v>158</v>
      </c>
      <c r="L23" s="11">
        <v>3</v>
      </c>
      <c r="M23" s="11">
        <v>2125</v>
      </c>
      <c r="N23" s="10">
        <v>155.6</v>
      </c>
      <c r="O23" s="11">
        <v>0</v>
      </c>
      <c r="P23" s="10">
        <v>0</v>
      </c>
    </row>
    <row r="24" spans="1:16" ht="13.5" customHeight="1">
      <c r="A24" s="2">
        <v>20</v>
      </c>
      <c r="B24" s="1" t="s">
        <v>43</v>
      </c>
      <c r="C24" s="10">
        <v>8875.19</v>
      </c>
      <c r="D24" s="10">
        <v>8875.19</v>
      </c>
      <c r="E24" s="10">
        <v>4687.055</v>
      </c>
      <c r="F24" s="10">
        <v>427.865</v>
      </c>
      <c r="G24" s="11">
        <v>4</v>
      </c>
      <c r="H24" s="11">
        <v>1.9</v>
      </c>
      <c r="I24" s="11">
        <v>0</v>
      </c>
      <c r="J24" s="11">
        <v>135</v>
      </c>
      <c r="K24" s="11">
        <v>135</v>
      </c>
      <c r="L24" s="11">
        <v>4</v>
      </c>
      <c r="M24" s="11">
        <v>2980</v>
      </c>
      <c r="N24" s="10">
        <v>298</v>
      </c>
      <c r="O24" s="11">
        <v>1945</v>
      </c>
      <c r="P24" s="10">
        <v>0</v>
      </c>
    </row>
    <row r="25" spans="1:16" ht="13.5" customHeight="1">
      <c r="A25" s="2">
        <v>21</v>
      </c>
      <c r="B25" s="1" t="s">
        <v>44</v>
      </c>
      <c r="C25" s="10">
        <v>18573.228</v>
      </c>
      <c r="D25" s="10">
        <v>18573.228</v>
      </c>
      <c r="E25" s="10">
        <v>10055.504</v>
      </c>
      <c r="F25" s="10">
        <v>154.731</v>
      </c>
      <c r="G25" s="11">
        <v>13.43</v>
      </c>
      <c r="H25" s="11">
        <v>0</v>
      </c>
      <c r="I25" s="11">
        <v>0</v>
      </c>
      <c r="J25" s="11">
        <v>214.5</v>
      </c>
      <c r="K25" s="11">
        <v>217</v>
      </c>
      <c r="L25" s="11">
        <v>0</v>
      </c>
      <c r="M25" s="11">
        <v>7370</v>
      </c>
      <c r="N25" s="10">
        <v>659.642</v>
      </c>
      <c r="O25" s="11">
        <v>20059</v>
      </c>
      <c r="P25" s="10">
        <v>0</v>
      </c>
    </row>
    <row r="26" spans="1:16" ht="27.75" customHeight="1">
      <c r="A26" s="2">
        <v>22</v>
      </c>
      <c r="B26" s="1" t="s">
        <v>45</v>
      </c>
      <c r="C26" s="10">
        <v>2105.451</v>
      </c>
      <c r="D26" s="10">
        <v>2105.451</v>
      </c>
      <c r="E26" s="10">
        <v>1117.601</v>
      </c>
      <c r="F26" s="10">
        <v>59.216</v>
      </c>
      <c r="G26" s="11">
        <f>1.6+1.6</f>
        <v>3.2</v>
      </c>
      <c r="H26" s="11">
        <f>9.4+8.4</f>
        <v>17.8</v>
      </c>
      <c r="I26" s="11">
        <v>0</v>
      </c>
      <c r="J26" s="11">
        <v>39</v>
      </c>
      <c r="K26" s="11">
        <v>40</v>
      </c>
      <c r="L26" s="11">
        <v>0</v>
      </c>
      <c r="M26" s="11">
        <v>0</v>
      </c>
      <c r="N26" s="10">
        <v>0</v>
      </c>
      <c r="O26" s="11">
        <v>0</v>
      </c>
      <c r="P26" s="10">
        <v>0</v>
      </c>
    </row>
    <row r="27" spans="1:16" ht="53.25" customHeight="1">
      <c r="A27" s="2">
        <v>23</v>
      </c>
      <c r="B27" s="1" t="s">
        <v>23</v>
      </c>
      <c r="C27" s="12">
        <v>3498.93</v>
      </c>
      <c r="D27" s="12">
        <v>3498.93</v>
      </c>
      <c r="E27" s="12">
        <v>1057.916</v>
      </c>
      <c r="F27" s="12">
        <v>33.184</v>
      </c>
      <c r="G27" s="13">
        <v>0.7</v>
      </c>
      <c r="H27" s="13">
        <v>0.3</v>
      </c>
      <c r="I27" s="13">
        <v>0</v>
      </c>
      <c r="J27" s="13">
        <v>76.5</v>
      </c>
      <c r="K27" s="13">
        <v>70</v>
      </c>
      <c r="L27" s="13">
        <v>1</v>
      </c>
      <c r="M27" s="13">
        <v>892</v>
      </c>
      <c r="N27" s="12">
        <v>108.582</v>
      </c>
      <c r="O27" s="13">
        <v>1020</v>
      </c>
      <c r="P27" s="12">
        <v>0</v>
      </c>
    </row>
    <row r="28" spans="1:16" ht="27" customHeight="1">
      <c r="A28" s="2">
        <v>24</v>
      </c>
      <c r="B28" s="1" t="s">
        <v>46</v>
      </c>
      <c r="C28" s="10">
        <v>17314.769</v>
      </c>
      <c r="D28" s="10">
        <v>17314.769</v>
      </c>
      <c r="E28" s="10">
        <v>2231.729</v>
      </c>
      <c r="F28" s="10">
        <v>68.57</v>
      </c>
      <c r="G28" s="11">
        <v>17.94</v>
      </c>
      <c r="H28" s="11">
        <v>11.02</v>
      </c>
      <c r="I28" s="11">
        <v>0</v>
      </c>
      <c r="J28" s="11">
        <v>309</v>
      </c>
      <c r="K28" s="11"/>
      <c r="L28" s="11">
        <v>6</v>
      </c>
      <c r="M28" s="11">
        <v>6224</v>
      </c>
      <c r="N28" s="10">
        <v>700</v>
      </c>
      <c r="O28" s="11">
        <v>700</v>
      </c>
      <c r="P28" s="10">
        <v>0</v>
      </c>
    </row>
    <row r="29" spans="1:16" ht="24" customHeight="1">
      <c r="A29" s="4"/>
      <c r="B29" s="21" t="s">
        <v>48</v>
      </c>
      <c r="C29" s="22">
        <f>SUM(C5:C28)</f>
        <v>354931.93799999997</v>
      </c>
      <c r="D29" s="22">
        <f aca="true" t="shared" si="0" ref="D29:P29">SUM(D5:D28)</f>
        <v>354931.93799999997</v>
      </c>
      <c r="E29" s="22">
        <f t="shared" si="0"/>
        <v>203090.71599999996</v>
      </c>
      <c r="F29" s="22">
        <f t="shared" si="0"/>
        <v>8111.169</v>
      </c>
      <c r="G29" s="21">
        <f t="shared" si="0"/>
        <v>9840.112500000003</v>
      </c>
      <c r="H29" s="21">
        <f t="shared" si="0"/>
        <v>1815.5689999999997</v>
      </c>
      <c r="I29" s="21">
        <f t="shared" si="0"/>
        <v>493.12000000000006</v>
      </c>
      <c r="J29" s="21">
        <f t="shared" si="0"/>
        <v>4594</v>
      </c>
      <c r="K29" s="21">
        <f t="shared" si="0"/>
        <v>4361</v>
      </c>
      <c r="L29" s="21">
        <f t="shared" si="0"/>
        <v>170</v>
      </c>
      <c r="M29" s="21">
        <f t="shared" si="0"/>
        <v>98340</v>
      </c>
      <c r="N29" s="21">
        <f t="shared" si="0"/>
        <v>8978.398</v>
      </c>
      <c r="O29" s="21">
        <f t="shared" si="0"/>
        <v>303524.62100000004</v>
      </c>
      <c r="P29" s="22">
        <f t="shared" si="0"/>
        <v>2616.806</v>
      </c>
    </row>
    <row r="30" spans="1:16" ht="27.75" customHeight="1">
      <c r="A30" s="2">
        <v>25</v>
      </c>
      <c r="B30" s="14" t="s">
        <v>5</v>
      </c>
      <c r="C30" s="10">
        <v>14250.195</v>
      </c>
      <c r="D30" s="10">
        <v>14250.195</v>
      </c>
      <c r="E30" s="10">
        <v>2455.123</v>
      </c>
      <c r="F30" s="10">
        <v>3635.982</v>
      </c>
      <c r="G30" s="11">
        <f>1462.8+8.08</f>
        <v>1470.8799999999999</v>
      </c>
      <c r="H30" s="11">
        <v>396.8</v>
      </c>
      <c r="I30" s="11">
        <v>0</v>
      </c>
      <c r="J30" s="11">
        <v>336</v>
      </c>
      <c r="K30" s="11">
        <v>192</v>
      </c>
      <c r="L30" s="11">
        <v>44</v>
      </c>
      <c r="M30" s="11">
        <v>5503</v>
      </c>
      <c r="N30" s="10">
        <v>783.99</v>
      </c>
      <c r="O30" s="11">
        <v>29207</v>
      </c>
      <c r="P30" s="10">
        <v>0</v>
      </c>
    </row>
    <row r="31" spans="1:16" ht="27.75" customHeight="1">
      <c r="A31" s="2">
        <v>26</v>
      </c>
      <c r="B31" s="15" t="s">
        <v>2</v>
      </c>
      <c r="C31" s="10">
        <v>37810.354</v>
      </c>
      <c r="D31" s="10">
        <v>37810.354</v>
      </c>
      <c r="E31" s="10">
        <v>9558.69</v>
      </c>
      <c r="F31" s="10">
        <v>2378.152</v>
      </c>
      <c r="G31" s="11">
        <v>3</v>
      </c>
      <c r="H31" s="11">
        <v>20.8</v>
      </c>
      <c r="I31" s="11">
        <v>0</v>
      </c>
      <c r="J31" s="11">
        <v>185</v>
      </c>
      <c r="K31" s="11">
        <v>158</v>
      </c>
      <c r="L31" s="11">
        <v>27</v>
      </c>
      <c r="M31" s="11">
        <v>1853</v>
      </c>
      <c r="N31" s="10">
        <v>488.3</v>
      </c>
      <c r="O31" s="11">
        <v>3150</v>
      </c>
      <c r="P31" s="10">
        <v>339.133</v>
      </c>
    </row>
    <row r="32" spans="1:16" ht="27.75" customHeight="1">
      <c r="A32" s="2">
        <v>27</v>
      </c>
      <c r="B32" s="15" t="s">
        <v>4</v>
      </c>
      <c r="C32" s="10">
        <v>208952.166</v>
      </c>
      <c r="D32" s="10">
        <v>208952.166</v>
      </c>
      <c r="E32" s="10">
        <v>149760.989</v>
      </c>
      <c r="F32" s="10">
        <v>11159.119</v>
      </c>
      <c r="G32" s="11"/>
      <c r="H32" s="11"/>
      <c r="I32" s="11"/>
      <c r="J32" s="11">
        <v>1269</v>
      </c>
      <c r="K32" s="11">
        <v>1018</v>
      </c>
      <c r="L32" s="11">
        <v>148</v>
      </c>
      <c r="M32" s="11">
        <v>21931</v>
      </c>
      <c r="N32" s="10"/>
      <c r="O32" s="11"/>
      <c r="P32" s="10">
        <v>1246.89</v>
      </c>
    </row>
    <row r="33" spans="1:16" ht="27.75" customHeight="1">
      <c r="A33" s="2">
        <v>28</v>
      </c>
      <c r="B33" s="15" t="s">
        <v>3</v>
      </c>
      <c r="C33" s="10">
        <v>385877.61</v>
      </c>
      <c r="D33" s="10">
        <v>385877.61</v>
      </c>
      <c r="E33" s="10">
        <v>80430.305</v>
      </c>
      <c r="F33" s="10">
        <v>3515.243</v>
      </c>
      <c r="G33" s="11">
        <v>6.98</v>
      </c>
      <c r="H33" s="11">
        <v>30.99</v>
      </c>
      <c r="I33" s="11">
        <v>2.65</v>
      </c>
      <c r="J33" s="11"/>
      <c r="K33" s="11">
        <v>1553</v>
      </c>
      <c r="L33" s="11">
        <v>16</v>
      </c>
      <c r="M33" s="11">
        <v>93177</v>
      </c>
      <c r="N33" s="10">
        <v>21007.059</v>
      </c>
      <c r="O33" s="11">
        <v>35883</v>
      </c>
      <c r="P33" s="10">
        <v>406886.603</v>
      </c>
    </row>
    <row r="34" spans="1:16" ht="18.75" customHeight="1">
      <c r="A34" s="2"/>
      <c r="B34" s="21" t="s">
        <v>48</v>
      </c>
      <c r="C34" s="22">
        <f>SUM(C30:C33)</f>
        <v>646890.325</v>
      </c>
      <c r="D34" s="22">
        <f aca="true" t="shared" si="1" ref="D34:P34">SUM(D30:D33)</f>
        <v>646890.325</v>
      </c>
      <c r="E34" s="22">
        <f t="shared" si="1"/>
        <v>242205.107</v>
      </c>
      <c r="F34" s="22">
        <f t="shared" si="1"/>
        <v>20688.496</v>
      </c>
      <c r="G34" s="21">
        <f t="shared" si="1"/>
        <v>1480.86</v>
      </c>
      <c r="H34" s="21">
        <f t="shared" si="1"/>
        <v>448.59000000000003</v>
      </c>
      <c r="I34" s="21">
        <f t="shared" si="1"/>
        <v>2.65</v>
      </c>
      <c r="J34" s="21">
        <f t="shared" si="1"/>
        <v>1790</v>
      </c>
      <c r="K34" s="21">
        <f t="shared" si="1"/>
        <v>2921</v>
      </c>
      <c r="L34" s="21">
        <f t="shared" si="1"/>
        <v>235</v>
      </c>
      <c r="M34" s="21">
        <f t="shared" si="1"/>
        <v>122464</v>
      </c>
      <c r="N34" s="21">
        <f t="shared" si="1"/>
        <v>22279.349000000002</v>
      </c>
      <c r="O34" s="21">
        <f t="shared" si="1"/>
        <v>68240</v>
      </c>
      <c r="P34" s="22">
        <f t="shared" si="1"/>
        <v>408472.626</v>
      </c>
    </row>
    <row r="35" spans="1:16" ht="38.25">
      <c r="A35" s="2">
        <v>29</v>
      </c>
      <c r="B35" s="1" t="s">
        <v>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1"/>
      <c r="P35" s="11"/>
    </row>
    <row r="36" spans="1:16" ht="25.5">
      <c r="A36" s="2">
        <v>30</v>
      </c>
      <c r="B36" s="1" t="s"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1"/>
      <c r="P36" s="11"/>
    </row>
    <row r="37" spans="1:16" ht="17.25" customHeight="1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1"/>
      <c r="P37" s="11"/>
    </row>
    <row r="38" spans="1:16" ht="17.25" customHeight="1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</sheetData>
  <mergeCells count="5">
    <mergeCell ref="G3:I3"/>
    <mergeCell ref="C3:F3"/>
    <mergeCell ref="J3:N3"/>
    <mergeCell ref="P3:P4"/>
    <mergeCell ref="O3:O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2014-09-01T13:50:00Z</cp:lastPrinted>
  <dcterms:created xsi:type="dcterms:W3CDTF">1996-10-08T23:32:33Z</dcterms:created>
  <dcterms:modified xsi:type="dcterms:W3CDTF">2014-09-09T09:19:08Z</dcterms:modified>
  <cp:category/>
  <cp:version/>
  <cp:contentType/>
  <cp:contentStatus/>
</cp:coreProperties>
</file>